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iies0261\Downloads\Declaracao_acessibilidade\"/>
    </mc:Choice>
  </mc:AlternateContent>
  <xr:revisionPtr revIDLastSave="0" documentId="13_ncr:1_{F575B5D5-8B99-49B1-9083-9610CEDF127F}"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<sst xmlns="http://schemas.openxmlformats.org/spreadsheetml/2006/main" count="354" uniqueCount="121">
  <si>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</si>
  <si>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</si>
  <si>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</si>
  <si>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</si>
  <si>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</si>
  <si>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</si>
  <si>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</si>
  <si>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</si>
  <si>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</si>
  <si>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</si>
  <si>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</si>
  <si>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</si>
  <si>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</si>
  <si>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</si>
  <si>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</si>
  <si>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</si>
  <si>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</si>
  <si>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</si>
  <si>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</si>
  <si>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</si>
  <si>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</si>
  <si>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</si>
  <si>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</si>
  <si>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</si>
  <si>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</si>
  <si>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</si>
  <si>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</si>
  <si>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</si>
  <si>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</si>
  <si>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</si>
  <si>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</si>
  <si>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</si>
  <si>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</si>
  <si>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</si>
  <si>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</si>
  <si>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</si>
  <si>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</si>
  <si>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</si>
  <si>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</si>
  <si>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</si>
  <si>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</si>
  <si>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</si>
  <si>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</si>
  <si>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</si>
  <si>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</si>
  <si>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</si>
  <si>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</si>
  <si>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</si>
  <si>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</si>
  <si>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</si>
  <si>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</si>
  <si>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</si>
  <si>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</si>
  <si>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</si>
  <si>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</si>
  <si>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</si>
  <si>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</si>
  <si>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</si>
  <si>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</si>
  <si>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</si>
  <si>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</si>
  <si>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</si>
  <si>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</si>
  <si>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</si>
  <si>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</si>
  <si>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</si>
  <si>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</si>
  <si>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</si>
  <si>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</si>
  <si>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</si>
  <si>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</si>
  <si>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</si>
  <si>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</si>
  <si>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</si>
  <si>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</si>
  <si>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</si>
  <si>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</si>
  <si>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</si>
  <si>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</si>
  <si>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</si>
  <si>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</si>
  <si>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</si>
  <si>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</si>
  <si>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</si>
  <si>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</si>
  <si>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</si>
  <si>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</si>
  <si>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</si>
  <si>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</si>
  <si>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</si>
  <si>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</si>
  <si>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</si>
  <si>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</si>
  <si>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Portal Catálogo de Produtos de Apoio do INR</t>
  </si>
  <si>
    <t>https://catalogo.inr.pt/inicio</t>
  </si>
  <si>
    <t>Instituto Nacional para a Reabilitação, I.P.</t>
  </si>
  <si>
    <t>A AI do site(menu de topo) está corretamente estruturada. É responsive em Desktop e Mobile. Sem CSS a AI do site mantem-se estruturada.</t>
  </si>
  <si>
    <t>Sim. Toda a AI do site é navegável com rato e teclado.</t>
  </si>
  <si>
    <t>Na AI não existem imagens-link, apenas texto.</t>
  </si>
  <si>
    <t>X</t>
  </si>
  <si>
    <t>Existem alguns erros de xhtml</t>
  </si>
  <si>
    <t>H1  -  Em todas as páginas. Apenas um H1 por página.</t>
  </si>
  <si>
    <t xml:space="preserve"> Os Headers tem equência correta H1, H2, H3 em todas as páginas. Não existem páginas sem H1.</t>
  </si>
  <si>
    <t>Células, cabeçalhos da tabela têm o elemento &lt;th&gt;</t>
  </si>
  <si>
    <t>Nos formulários ao clicar nas labels o cursor posiciona-se nos campos de input.</t>
  </si>
  <si>
    <t>https://catalogo.inr.pt/registo</t>
  </si>
  <si>
    <t>Temos mensagens de erro nos formulário de registo. As mensagens de erro são apresentadas junto aos campos respetivos e são lidas pelos leitores de ecrã.</t>
  </si>
  <si>
    <t xml:space="preserve">Os campos obrigatórios estão marcados pelo descritivo textual "Obrigatório" e com o atributo "Required".
			</t>
  </si>
  <si>
    <t>Legendas das tabelas estão marcadas com o elemento &lt;caption&gt;.</t>
  </si>
  <si>
    <t>As imagens têm textos alternativos.</t>
  </si>
  <si>
    <t xml:space="preserve"> Não existem gráficos no site.		</t>
  </si>
  <si>
    <t>Não existem imagens com link.</t>
  </si>
  <si>
    <t xml:space="preserve"> Contraste do texto no corpo dos conteúdos é de 12.63:1 em fundo branco e 8.45:1 em fundo cinza.
Para texto com a cor #AB1717, o contrate é de 7.32:1</t>
  </si>
  <si>
    <t>Contraste do texto grande é de 12.63:1. Tamanho do texto 36.12 px</t>
  </si>
  <si>
    <t>Não existem vídeos multimédia no site.</t>
  </si>
  <si>
    <t>Ao retirar as CSS todos os elementos alinham à esquerda.</t>
  </si>
  <si>
    <t>Sem CSS o conteúdo aparece numa ordem lógica.</t>
  </si>
  <si>
    <t>Sem CSS é possível reconhecer a semântica dos elementos.</t>
  </si>
  <si>
    <t>Não há perda de conteúdo com a remoção da CSS.</t>
  </si>
  <si>
    <t>Globalmente as páginas do site não recorrem ao elemento Table.</t>
  </si>
  <si>
    <t>Globalmente nos PDF é possível extrair os textos para um editor de texto. Exemplo de página com PDF's: https://catalogo.inr.pt/informacao-util.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</si>
</sst>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5" fillId="0" borderId="0" xfId="1" applyAlignment="1" applyProtection="1">
      <alignment horizontal="center"/>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7</xdr:row>
      <xdr:rowOff>9525</xdr:rowOff>
    </xdr:from>
    <xdr:to>
      <xdr:col>8</xdr:col>
      <xdr:colOff>8294</xdr:colOff>
      <xdr:row>15</xdr:row>
      <xdr:rowOff>190500</xdr:rowOff>
    </xdr:to>
    <xdr:pic>
      <xdr:nvPicPr>
        <xdr:cNvPr id="6" name="Imagem 5">
          <a:extLst>
            <a:ext uri="{FF2B5EF4-FFF2-40B4-BE49-F238E27FC236}">
              <a16:creationId xmlns:a16="http://schemas.microsoft.com/office/drawing/2014/main" id="{4B503D52-03E2-95BB-566B-B6005F010D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990725"/>
          <a:ext cx="3542069" cy="1781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26649</xdr:colOff>
      <xdr:row>25</xdr:row>
      <xdr:rowOff>123825</xdr:rowOff>
    </xdr:to>
    <xdr:pic>
      <xdr:nvPicPr>
        <xdr:cNvPr id="4" name="Imagem 3">
          <a:extLst>
            <a:ext uri="{FF2B5EF4-FFF2-40B4-BE49-F238E27FC236}">
              <a16:creationId xmlns:a16="http://schemas.microsoft.com/office/drawing/2014/main" id="{9B2B1FF4-0007-889A-5D66-6453A360A0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69949" cy="3724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16</xdr:row>
      <xdr:rowOff>5632</xdr:rowOff>
    </xdr:to>
    <xdr:pic>
      <xdr:nvPicPr>
        <xdr:cNvPr id="4" name="Imagem 3">
          <a:extLst>
            <a:ext uri="{FF2B5EF4-FFF2-40B4-BE49-F238E27FC236}">
              <a16:creationId xmlns:a16="http://schemas.microsoft.com/office/drawing/2014/main" id="{75DC89CA-4EE3-D166-A3BF-94D494287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1805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7</xdr:row>
      <xdr:rowOff>9526</xdr:rowOff>
    </xdr:from>
    <xdr:to>
      <xdr:col>7</xdr:col>
      <xdr:colOff>812563</xdr:colOff>
      <xdr:row>11</xdr:row>
      <xdr:rowOff>142876</xdr:rowOff>
    </xdr:to>
    <xdr:pic>
      <xdr:nvPicPr>
        <xdr:cNvPr id="12" name="Imagem 11">
          <a:extLst>
            <a:ext uri="{FF2B5EF4-FFF2-40B4-BE49-F238E27FC236}">
              <a16:creationId xmlns:a16="http://schemas.microsoft.com/office/drawing/2014/main" id="{62C221B0-91BA-FD96-772A-9584F54034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81176"/>
          <a:ext cx="3527188" cy="933450"/>
        </a:xfrm>
        <a:prstGeom prst="rect">
          <a:avLst/>
        </a:prstGeom>
      </xdr:spPr>
    </xdr:pic>
    <xdr:clientData/>
  </xdr:twoCellAnchor>
  <xdr:twoCellAnchor editAs="oneCell">
    <xdr:from>
      <xdr:col>1</xdr:col>
      <xdr:colOff>0</xdr:colOff>
      <xdr:row>12</xdr:row>
      <xdr:rowOff>180976</xdr:rowOff>
    </xdr:from>
    <xdr:to>
      <xdr:col>8</xdr:col>
      <xdr:colOff>9525</xdr:colOff>
      <xdr:row>17</xdr:row>
      <xdr:rowOff>119891</xdr:rowOff>
    </xdr:to>
    <xdr:pic>
      <xdr:nvPicPr>
        <xdr:cNvPr id="14" name="Imagem 13">
          <a:extLst>
            <a:ext uri="{FF2B5EF4-FFF2-40B4-BE49-F238E27FC236}">
              <a16:creationId xmlns:a16="http://schemas.microsoft.com/office/drawing/2014/main" id="{2A9EB005-C295-623F-8E62-D4B9CB5BFD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2952751"/>
          <a:ext cx="3552825" cy="939040"/>
        </a:xfrm>
        <a:prstGeom prst="rect">
          <a:avLst/>
        </a:prstGeom>
      </xdr:spPr>
    </xdr:pic>
    <xdr:clientData/>
  </xdr:twoCellAnchor>
  <xdr:twoCellAnchor editAs="oneCell">
    <xdr:from>
      <xdr:col>1</xdr:col>
      <xdr:colOff>0</xdr:colOff>
      <xdr:row>18</xdr:row>
      <xdr:rowOff>0</xdr:rowOff>
    </xdr:from>
    <xdr:to>
      <xdr:col>7</xdr:col>
      <xdr:colOff>809701</xdr:colOff>
      <xdr:row>22</xdr:row>
      <xdr:rowOff>142875</xdr:rowOff>
    </xdr:to>
    <xdr:pic>
      <xdr:nvPicPr>
        <xdr:cNvPr id="18" name="Imagem 17">
          <a:extLst>
            <a:ext uri="{FF2B5EF4-FFF2-40B4-BE49-F238E27FC236}">
              <a16:creationId xmlns:a16="http://schemas.microsoft.com/office/drawing/2014/main" id="{3E16D19E-2A8B-B62E-31A6-20DFBE0745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9150" y="3971925"/>
          <a:ext cx="3533851" cy="942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795085</xdr:colOff>
      <xdr:row>11</xdr:row>
      <xdr:rowOff>133351</xdr:rowOff>
    </xdr:to>
    <xdr:pic>
      <xdr:nvPicPr>
        <xdr:cNvPr id="12" name="Imagem 11">
          <a:extLst>
            <a:ext uri="{FF2B5EF4-FFF2-40B4-BE49-F238E27FC236}">
              <a16:creationId xmlns:a16="http://schemas.microsoft.com/office/drawing/2014/main" id="{2A462A46-22D3-8026-D64B-2A5B036AB0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19235" cy="933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98559</xdr:colOff>
      <xdr:row>14</xdr:row>
      <xdr:rowOff>190500</xdr:rowOff>
    </xdr:to>
    <xdr:pic>
      <xdr:nvPicPr>
        <xdr:cNvPr id="4" name="Imagem 3">
          <a:extLst>
            <a:ext uri="{FF2B5EF4-FFF2-40B4-BE49-F238E27FC236}">
              <a16:creationId xmlns:a16="http://schemas.microsoft.com/office/drawing/2014/main" id="{7D064A71-DFA1-9546-854D-89C7BAF9A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1859" cy="1590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33137</xdr:colOff>
      <xdr:row>14</xdr:row>
      <xdr:rowOff>161925</xdr:rowOff>
    </xdr:to>
    <xdr:pic>
      <xdr:nvPicPr>
        <xdr:cNvPr id="4" name="Imagem 3">
          <a:extLst>
            <a:ext uri="{FF2B5EF4-FFF2-40B4-BE49-F238E27FC236}">
              <a16:creationId xmlns:a16="http://schemas.microsoft.com/office/drawing/2014/main" id="{75CFD3E6-1079-DEBC-68F6-546C556593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6437" cy="1562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808672</xdr:colOff>
      <xdr:row>14</xdr:row>
      <xdr:rowOff>142875</xdr:rowOff>
    </xdr:to>
    <xdr:pic>
      <xdr:nvPicPr>
        <xdr:cNvPr id="4" name="Imagem 3">
          <a:extLst>
            <a:ext uri="{FF2B5EF4-FFF2-40B4-BE49-F238E27FC236}">
              <a16:creationId xmlns:a16="http://schemas.microsoft.com/office/drawing/2014/main" id="{D85F9605-85E9-1F76-B6EF-DA9BB6B062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32822" cy="1543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76752</xdr:colOff>
      <xdr:row>14</xdr:row>
      <xdr:rowOff>180975</xdr:rowOff>
    </xdr:to>
    <xdr:pic>
      <xdr:nvPicPr>
        <xdr:cNvPr id="4" name="Imagem 3">
          <a:extLst>
            <a:ext uri="{FF2B5EF4-FFF2-40B4-BE49-F238E27FC236}">
              <a16:creationId xmlns:a16="http://schemas.microsoft.com/office/drawing/2014/main" id="{3590E7E6-85D5-4B1F-E0C9-403A276286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20052" cy="15811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9546</xdr:colOff>
      <xdr:row>15</xdr:row>
      <xdr:rowOff>133351</xdr:rowOff>
    </xdr:to>
    <xdr:pic>
      <xdr:nvPicPr>
        <xdr:cNvPr id="4" name="Imagem 3">
          <a:extLst>
            <a:ext uri="{FF2B5EF4-FFF2-40B4-BE49-F238E27FC236}">
              <a16:creationId xmlns:a16="http://schemas.microsoft.com/office/drawing/2014/main" id="{60802C3A-66C3-21F2-7B12-20C9386DC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52846" cy="17335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5</xdr:col>
      <xdr:colOff>257175</xdr:colOff>
      <xdr:row>27</xdr:row>
      <xdr:rowOff>160081</xdr:rowOff>
    </xdr:to>
    <xdr:pic>
      <xdr:nvPicPr>
        <xdr:cNvPr id="4" name="Imagem 3">
          <a:extLst>
            <a:ext uri="{FF2B5EF4-FFF2-40B4-BE49-F238E27FC236}">
              <a16:creationId xmlns:a16="http://schemas.microsoft.com/office/drawing/2014/main" id="{B803C25B-7913-BDDF-679C-845352153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6"/>
          <a:ext cx="1343025" cy="4160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809625</xdr:colOff>
      <xdr:row>7</xdr:row>
      <xdr:rowOff>9526</xdr:rowOff>
    </xdr:from>
    <xdr:to>
      <xdr:col>7</xdr:col>
      <xdr:colOff>818786</xdr:colOff>
      <xdr:row>15</xdr:row>
      <xdr:rowOff>180976</xdr:rowOff>
    </xdr:to>
    <xdr:pic>
      <xdr:nvPicPr>
        <xdr:cNvPr id="4" name="Imagem 3">
          <a:extLst>
            <a:ext uri="{FF2B5EF4-FFF2-40B4-BE49-F238E27FC236}">
              <a16:creationId xmlns:a16="http://schemas.microsoft.com/office/drawing/2014/main" id="{962DC9DC-157D-5832-5707-F12181232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1581151"/>
          <a:ext cx="3552461" cy="17716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61229</xdr:colOff>
      <xdr:row>16</xdr:row>
      <xdr:rowOff>9526</xdr:rowOff>
    </xdr:to>
    <xdr:pic>
      <xdr:nvPicPr>
        <xdr:cNvPr id="4" name="Imagem 3">
          <a:extLst>
            <a:ext uri="{FF2B5EF4-FFF2-40B4-BE49-F238E27FC236}">
              <a16:creationId xmlns:a16="http://schemas.microsoft.com/office/drawing/2014/main" id="{A91C3332-70EB-31F6-4832-5949A2B1C3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1771651"/>
          <a:ext cx="3604528" cy="1809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790136</xdr:colOff>
      <xdr:row>15</xdr:row>
      <xdr:rowOff>171450</xdr:rowOff>
    </xdr:to>
    <xdr:pic>
      <xdr:nvPicPr>
        <xdr:cNvPr id="4" name="Imagem 3">
          <a:extLst>
            <a:ext uri="{FF2B5EF4-FFF2-40B4-BE49-F238E27FC236}">
              <a16:creationId xmlns:a16="http://schemas.microsoft.com/office/drawing/2014/main" id="{020B0919-D94B-3E7C-6CC5-1A5CEEDEB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14286" cy="1771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35766</xdr:colOff>
      <xdr:row>15</xdr:row>
      <xdr:rowOff>180975</xdr:rowOff>
    </xdr:to>
    <xdr:pic>
      <xdr:nvPicPr>
        <xdr:cNvPr id="6" name="Imagem 5">
          <a:extLst>
            <a:ext uri="{FF2B5EF4-FFF2-40B4-BE49-F238E27FC236}">
              <a16:creationId xmlns:a16="http://schemas.microsoft.com/office/drawing/2014/main" id="{2F62D059-4421-09D4-7D54-979822B9EA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9066" cy="1781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6103</xdr:colOff>
      <xdr:row>15</xdr:row>
      <xdr:rowOff>180975</xdr:rowOff>
    </xdr:to>
    <xdr:pic>
      <xdr:nvPicPr>
        <xdr:cNvPr id="4" name="Imagem 3">
          <a:extLst>
            <a:ext uri="{FF2B5EF4-FFF2-40B4-BE49-F238E27FC236}">
              <a16:creationId xmlns:a16="http://schemas.microsoft.com/office/drawing/2014/main" id="{71B4807C-E0AA-CD49-0EAC-4E0629B2B9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9403" cy="1781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794221</xdr:colOff>
      <xdr:row>15</xdr:row>
      <xdr:rowOff>180975</xdr:rowOff>
    </xdr:to>
    <xdr:pic>
      <xdr:nvPicPr>
        <xdr:cNvPr id="4" name="Imagem 3">
          <a:extLst>
            <a:ext uri="{FF2B5EF4-FFF2-40B4-BE49-F238E27FC236}">
              <a16:creationId xmlns:a16="http://schemas.microsoft.com/office/drawing/2014/main" id="{87CF760C-A6DF-FE96-003D-2036BC113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18371" cy="1781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21382</xdr:colOff>
      <xdr:row>15</xdr:row>
      <xdr:rowOff>190500</xdr:rowOff>
    </xdr:to>
    <xdr:pic>
      <xdr:nvPicPr>
        <xdr:cNvPr id="4" name="Imagem 3">
          <a:extLst>
            <a:ext uri="{FF2B5EF4-FFF2-40B4-BE49-F238E27FC236}">
              <a16:creationId xmlns:a16="http://schemas.microsoft.com/office/drawing/2014/main" id="{47F2C692-2437-3D41-0355-1C7667D73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4682" cy="1790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803787</xdr:colOff>
      <xdr:row>15</xdr:row>
      <xdr:rowOff>161925</xdr:rowOff>
    </xdr:to>
    <xdr:pic>
      <xdr:nvPicPr>
        <xdr:cNvPr id="4" name="Imagem 3">
          <a:extLst>
            <a:ext uri="{FF2B5EF4-FFF2-40B4-BE49-F238E27FC236}">
              <a16:creationId xmlns:a16="http://schemas.microsoft.com/office/drawing/2014/main" id="{D4B15F64-2166-DD38-4EDD-246D9FC6E0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27937" cy="1762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7</xdr:row>
      <xdr:rowOff>0</xdr:rowOff>
    </xdr:from>
    <xdr:to>
      <xdr:col>7</xdr:col>
      <xdr:colOff>818803</xdr:colOff>
      <xdr:row>25</xdr:row>
      <xdr:rowOff>85725</xdr:rowOff>
    </xdr:to>
    <xdr:pic>
      <xdr:nvPicPr>
        <xdr:cNvPr id="6" name="Imagem 5">
          <a:extLst>
            <a:ext uri="{FF2B5EF4-FFF2-40B4-BE49-F238E27FC236}">
              <a16:creationId xmlns:a16="http://schemas.microsoft.com/office/drawing/2014/main" id="{06B6738E-11D4-05D0-BA12-8CA29D9AD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2181225"/>
          <a:ext cx="3533428" cy="36861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catalogo.inr.pt/regis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42" zoomScale="125" zoomScaleNormal="125" workbookViewId="0">
      <selection activeCell="G7" sqref="G7:O7"/>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4" t="s">
        <v>86</v>
      </c>
      <c r="L2" s="34"/>
      <c r="M2" s="34"/>
      <c r="N2" s="34"/>
      <c r="O2" s="34"/>
    </row>
    <row r="3" spans="2:17" x14ac:dyDescent="0.25">
      <c r="K3" s="34"/>
      <c r="L3" s="34"/>
      <c r="M3" s="34"/>
      <c r="N3" s="34"/>
      <c r="O3" s="34"/>
    </row>
    <row r="5" spans="2:17" s="10" customFormat="1" ht="22.15" customHeight="1" x14ac:dyDescent="0.25">
      <c r="B5" s="15"/>
      <c r="C5" s="33" t="s">
        <v>12</v>
      </c>
      <c r="D5" s="33"/>
      <c r="E5" s="33"/>
      <c r="F5" s="33"/>
      <c r="G5" s="36" t="s">
        <v>93</v>
      </c>
      <c r="H5" s="36"/>
      <c r="I5" s="36"/>
      <c r="J5" s="36"/>
      <c r="K5" s="36"/>
      <c r="L5" s="36"/>
      <c r="M5" s="36"/>
      <c r="N5" s="36"/>
      <c r="O5" s="36"/>
    </row>
    <row r="6" spans="2:17" s="10" customFormat="1" ht="22.15" customHeight="1" x14ac:dyDescent="0.25">
      <c r="B6" s="15"/>
      <c r="C6" s="33" t="s">
        <v>13</v>
      </c>
      <c r="D6" s="33"/>
      <c r="E6" s="33"/>
      <c r="F6" s="33"/>
      <c r="G6" s="36" t="s">
        <v>94</v>
      </c>
      <c r="H6" s="36"/>
      <c r="I6" s="36"/>
      <c r="J6" s="36"/>
      <c r="K6" s="36"/>
      <c r="L6" s="36"/>
      <c r="M6" s="36"/>
      <c r="N6" s="36"/>
      <c r="O6" s="36"/>
    </row>
    <row r="7" spans="2:17" s="10" customFormat="1" ht="22.15" customHeight="1" x14ac:dyDescent="0.25">
      <c r="B7" s="15"/>
      <c r="C7" s="33" t="s">
        <v>11</v>
      </c>
      <c r="D7" s="33"/>
      <c r="E7" s="33"/>
      <c r="F7" s="33"/>
      <c r="G7" s="36" t="s">
        <v>95</v>
      </c>
      <c r="H7" s="36"/>
      <c r="I7" s="36"/>
      <c r="J7" s="36"/>
      <c r="K7" s="36"/>
      <c r="L7" s="36"/>
      <c r="M7" s="36"/>
      <c r="N7" s="36"/>
      <c r="O7" s="36"/>
    </row>
    <row r="8" spans="2:17" s="10" customFormat="1" ht="22.15" customHeight="1" x14ac:dyDescent="0.25">
      <c r="B8" s="15"/>
      <c r="C8" s="33" t="s">
        <v>9</v>
      </c>
      <c r="D8" s="33"/>
      <c r="E8" s="33"/>
      <c r="F8" s="33"/>
      <c r="G8" s="16">
        <v>45245</v>
      </c>
    </row>
    <row r="10" spans="2:17" s="10" customFormat="1" ht="22.15" customHeight="1" x14ac:dyDescent="0.25">
      <c r="B10" s="9" t="s">
        <v>1</v>
      </c>
      <c r="C10" s="9" t="s">
        <v>2</v>
      </c>
      <c r="D10" s="9" t="s">
        <v>3</v>
      </c>
    </row>
    <row r="11" spans="2:17" s="10" customFormat="1" ht="22.1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2.15" customHeight="1" x14ac:dyDescent="0.25">
      <c r="B12" s="13" t="str">
        <f>IF('1.1'!$B$3="x","x"," ")</f>
        <v>x</v>
      </c>
      <c r="C12" s="13" t="str">
        <f>IF('1.1'!$C$3="x","x"," ")</f>
        <v xml:space="preserve"> </v>
      </c>
      <c r="D12" s="13" t="str">
        <f>IF('1.1'!$D$3="x", "x", " ")</f>
        <v xml:space="preserve"> </v>
      </c>
      <c r="F12" s="28" t="s">
        <v>39</v>
      </c>
      <c r="G12" s="28"/>
      <c r="H12" s="28"/>
      <c r="I12" s="28"/>
      <c r="J12" s="28"/>
      <c r="K12" s="28"/>
      <c r="L12" s="28"/>
      <c r="M12" s="28"/>
      <c r="N12" s="28"/>
      <c r="O12" s="28"/>
      <c r="P12" s="28"/>
      <c r="Q12" s="28"/>
    </row>
    <row r="13" spans="2:17" s="10" customFormat="1" ht="22.15" customHeight="1" x14ac:dyDescent="0.25">
      <c r="B13" s="13" t="str">
        <f>IF('1.2'!$B$3="x","x"," ")</f>
        <v>x</v>
      </c>
      <c r="C13" s="13" t="str">
        <f>IF('1.2'!$C$3="x","x"," ")</f>
        <v xml:space="preserve"> </v>
      </c>
      <c r="D13" s="13" t="str">
        <f>IF('1.2'!$D$3="x", "x", " ")</f>
        <v xml:space="preserve"> </v>
      </c>
      <c r="F13" s="29" t="s">
        <v>40</v>
      </c>
      <c r="G13" s="29"/>
      <c r="H13" s="29"/>
      <c r="I13" s="29"/>
      <c r="J13" s="29"/>
      <c r="K13" s="29"/>
      <c r="L13" s="29"/>
      <c r="M13" s="29"/>
      <c r="N13" s="29"/>
      <c r="O13" s="29"/>
      <c r="P13" s="29"/>
      <c r="Q13" s="29"/>
    </row>
    <row r="14" spans="2:17" s="10" customFormat="1" ht="22.15" customHeight="1" x14ac:dyDescent="0.25">
      <c r="B14" s="13" t="str">
        <f>IF('1.3'!$B$3="x","x"," ")</f>
        <v>x</v>
      </c>
      <c r="C14" s="13" t="str">
        <f>IF('1.3'!$C$3="x","x"," ")</f>
        <v xml:space="preserve"> </v>
      </c>
      <c r="D14" s="13" t="str">
        <f>IF('1.3'!$D$3="x", "x", " ")</f>
        <v xml:space="preserve"> </v>
      </c>
      <c r="F14" s="30" t="s">
        <v>41</v>
      </c>
      <c r="G14" s="30"/>
      <c r="H14" s="30"/>
      <c r="I14" s="30"/>
      <c r="J14" s="30"/>
      <c r="K14" s="30"/>
      <c r="L14" s="30"/>
      <c r="M14" s="30"/>
      <c r="N14" s="30"/>
      <c r="O14" s="30"/>
      <c r="P14" s="30"/>
      <c r="Q14" s="30"/>
    </row>
    <row r="15" spans="2:17" s="10" customFormat="1" ht="22.15" customHeight="1" x14ac:dyDescent="0.25">
      <c r="B15" s="11"/>
      <c r="C15" s="12"/>
      <c r="D15" s="12"/>
      <c r="E15" s="25" t="s">
        <v>19</v>
      </c>
      <c r="F15" s="26"/>
      <c r="G15" s="26"/>
      <c r="H15" s="26"/>
      <c r="I15" s="26"/>
      <c r="J15" s="26"/>
      <c r="K15" s="26"/>
      <c r="L15" s="26"/>
      <c r="M15" s="26"/>
      <c r="N15" s="26"/>
      <c r="O15" s="26"/>
      <c r="P15" s="26"/>
      <c r="Q15" s="27"/>
    </row>
    <row r="16" spans="2:17" s="10" customFormat="1" ht="22.15" customHeight="1" x14ac:dyDescent="0.25">
      <c r="B16" s="13" t="str">
        <f>IF('2.1'!$B$3="x","x"," ")</f>
        <v>x</v>
      </c>
      <c r="C16" s="13" t="str">
        <f>IF('2.1'!$C$3="x","x"," ")</f>
        <v xml:space="preserve"> </v>
      </c>
      <c r="D16" s="13" t="str">
        <f>IF('2.1'!$D$3="x", "x", " ")</f>
        <v xml:space="preserve"> </v>
      </c>
      <c r="F16" s="28" t="s">
        <v>42</v>
      </c>
      <c r="G16" s="28"/>
      <c r="H16" s="28"/>
      <c r="I16" s="28"/>
      <c r="J16" s="28"/>
      <c r="K16" s="28"/>
      <c r="L16" s="28"/>
      <c r="M16" s="28"/>
      <c r="N16" s="28"/>
      <c r="O16" s="28"/>
      <c r="P16" s="28"/>
      <c r="Q16" s="28"/>
    </row>
    <row r="17" spans="2:17" s="10" customFormat="1" ht="22.15" customHeight="1" x14ac:dyDescent="0.25">
      <c r="B17" s="13" t="str">
        <f>IF('2.2'!$B$3="x","x"," ")</f>
        <v>x</v>
      </c>
      <c r="C17" s="13" t="str">
        <f>IF('2.2'!$C$3="x","x"," ")</f>
        <v xml:space="preserve"> </v>
      </c>
      <c r="D17" s="13" t="str">
        <f>IF('2.2'!$D$3="x", "x", " ")</f>
        <v xml:space="preserve"> </v>
      </c>
      <c r="F17" s="31" t="s">
        <v>43</v>
      </c>
      <c r="G17" s="31"/>
      <c r="H17" s="31"/>
      <c r="I17" s="31"/>
      <c r="J17" s="31"/>
      <c r="K17" s="31"/>
      <c r="L17" s="31"/>
      <c r="M17" s="31"/>
      <c r="N17" s="31"/>
      <c r="O17" s="31"/>
      <c r="P17" s="31"/>
      <c r="Q17" s="31"/>
    </row>
    <row r="18" spans="2:17" s="10" customFormat="1" ht="22.15" customHeight="1" x14ac:dyDescent="0.25">
      <c r="B18" s="11"/>
      <c r="C18" s="12"/>
      <c r="D18" s="12"/>
      <c r="E18" s="25" t="s">
        <v>20</v>
      </c>
      <c r="F18" s="26"/>
      <c r="G18" s="26"/>
      <c r="H18" s="26"/>
      <c r="I18" s="26"/>
      <c r="J18" s="26"/>
      <c r="K18" s="26"/>
      <c r="L18" s="26"/>
      <c r="M18" s="26"/>
      <c r="N18" s="26"/>
      <c r="O18" s="26"/>
      <c r="P18" s="26"/>
      <c r="Q18" s="27"/>
    </row>
    <row r="19" spans="2:17" s="10" customFormat="1" ht="22.15" customHeight="1" x14ac:dyDescent="0.25">
      <c r="B19" s="13" t="str">
        <f>IF('3.1'!$B$3="x","x"," ")</f>
        <v>x</v>
      </c>
      <c r="C19" s="13" t="str">
        <f>IF('3.1'!$C$3="x","x"," ")</f>
        <v xml:space="preserve"> </v>
      </c>
      <c r="D19" s="13" t="str">
        <f>IF('3.1'!$D$3="x", "x", " ")</f>
        <v xml:space="preserve"> </v>
      </c>
      <c r="F19" s="28" t="s">
        <v>44</v>
      </c>
      <c r="G19" s="28"/>
      <c r="H19" s="28"/>
      <c r="I19" s="28"/>
      <c r="J19" s="28"/>
      <c r="K19" s="28"/>
      <c r="L19" s="28"/>
      <c r="M19" s="28"/>
      <c r="N19" s="28"/>
      <c r="O19" s="28"/>
      <c r="P19" s="28"/>
      <c r="Q19" s="28"/>
    </row>
    <row r="20" spans="2:17" s="10" customFormat="1" ht="22.15" customHeight="1" x14ac:dyDescent="0.25">
      <c r="B20" s="13" t="str">
        <f>IF('3.2'!$B$3="x","x"," ")</f>
        <v>x</v>
      </c>
      <c r="C20" s="13" t="str">
        <f>IF('3.2'!$C$3="x","x"," ")</f>
        <v xml:space="preserve"> </v>
      </c>
      <c r="D20" s="13" t="str">
        <f>IF('3.2'!$D$3="x", "x", " ")</f>
        <v xml:space="preserve"> </v>
      </c>
      <c r="F20" s="31" t="s">
        <v>45</v>
      </c>
      <c r="G20" s="31"/>
      <c r="H20" s="31"/>
      <c r="I20" s="31"/>
      <c r="J20" s="31"/>
      <c r="K20" s="31"/>
      <c r="L20" s="31"/>
      <c r="M20" s="31"/>
    </row>
    <row r="21" spans="2:17" s="10" customFormat="1" ht="22.15" customHeight="1" x14ac:dyDescent="0.25">
      <c r="B21" s="11"/>
      <c r="C21" s="12"/>
      <c r="D21" s="12"/>
      <c r="E21" s="25" t="s">
        <v>21</v>
      </c>
      <c r="F21" s="26"/>
      <c r="G21" s="26"/>
      <c r="H21" s="26"/>
      <c r="I21" s="26"/>
      <c r="J21" s="26"/>
      <c r="K21" s="26"/>
      <c r="L21" s="26"/>
      <c r="M21" s="26"/>
      <c r="N21" s="26"/>
      <c r="O21" s="26"/>
      <c r="P21" s="26"/>
      <c r="Q21" s="27"/>
    </row>
    <row r="22" spans="2:17" s="10" customFormat="1" ht="22.15" customHeight="1" x14ac:dyDescent="0.25">
      <c r="B22" s="13" t="str">
        <f>IF('4.1'!$B$3="x","x"," ")</f>
        <v>x</v>
      </c>
      <c r="C22" s="13" t="str">
        <f>IF('4.1'!$C$3="x","x"," ")</f>
        <v xml:space="preserve"> </v>
      </c>
      <c r="D22" s="13" t="str">
        <f>IF('4.1'!$D$3="x", "x", " ")</f>
        <v xml:space="preserve"> </v>
      </c>
      <c r="F22" s="31" t="s">
        <v>46</v>
      </c>
      <c r="G22" s="31"/>
      <c r="H22" s="31"/>
      <c r="I22" s="31"/>
      <c r="J22" s="31"/>
      <c r="K22" s="31"/>
      <c r="L22" s="31"/>
      <c r="M22" s="31"/>
    </row>
    <row r="23" spans="2:17" s="10" customFormat="1" ht="22.15" customHeight="1" x14ac:dyDescent="0.25">
      <c r="B23" s="14" t="str">
        <f>IF('4.2'!$B$3="x","x"," ")</f>
        <v>x</v>
      </c>
      <c r="C23" s="14" t="str">
        <f>IF('4.2'!$C$3="x","x"," ")</f>
        <v xml:space="preserve"> </v>
      </c>
      <c r="D23" s="14" t="str">
        <f>IF('4.2'!$D$3="x", "x", " ")</f>
        <v xml:space="preserve"> </v>
      </c>
      <c r="F23" s="29" t="s">
        <v>47</v>
      </c>
      <c r="G23" s="29"/>
      <c r="H23" s="29"/>
      <c r="I23" s="29"/>
      <c r="J23" s="29"/>
      <c r="K23" s="29"/>
      <c r="L23" s="29"/>
      <c r="M23" s="29"/>
      <c r="N23" s="29"/>
      <c r="O23" s="29"/>
      <c r="P23" s="29"/>
      <c r="Q23" s="29"/>
    </row>
    <row r="24" spans="2:17" s="10" customFormat="1" ht="22.15" customHeight="1" x14ac:dyDescent="0.25">
      <c r="B24" s="14" t="str">
        <f>IF('4.3'!$B$3="x","x"," ")</f>
        <v>x</v>
      </c>
      <c r="C24" s="14" t="str">
        <f>IF('4.3'!$C$3="x","x"," ")</f>
        <v xml:space="preserve"> </v>
      </c>
      <c r="D24" s="14" t="str">
        <f>IF('4.3'!$D$3="x", "x", " ")</f>
        <v xml:space="preserve"> </v>
      </c>
      <c r="F24" s="30" t="s">
        <v>48</v>
      </c>
      <c r="G24" s="30"/>
      <c r="H24" s="30"/>
      <c r="I24" s="30"/>
      <c r="J24" s="30"/>
      <c r="K24" s="30"/>
      <c r="L24" s="30"/>
      <c r="M24" s="30"/>
      <c r="N24" s="30"/>
      <c r="O24" s="30"/>
      <c r="P24" s="30"/>
      <c r="Q24" s="30"/>
    </row>
    <row r="25" spans="2:17" s="10" customFormat="1" ht="22.15" customHeight="1" x14ac:dyDescent="0.25">
      <c r="B25" s="11"/>
      <c r="C25" s="12"/>
      <c r="D25" s="12"/>
      <c r="E25" s="25" t="s">
        <v>22</v>
      </c>
      <c r="F25" s="26"/>
      <c r="G25" s="26"/>
      <c r="H25" s="26"/>
      <c r="I25" s="26"/>
      <c r="J25" s="26"/>
      <c r="K25" s="26"/>
      <c r="L25" s="26"/>
      <c r="M25" s="26"/>
      <c r="N25" s="26"/>
      <c r="O25" s="26"/>
      <c r="P25" s="26"/>
      <c r="Q25" s="27"/>
    </row>
    <row r="26" spans="2:17" s="10" customFormat="1" ht="22.15" customHeight="1" x14ac:dyDescent="0.25">
      <c r="B26" s="13" t="str">
        <f>IF('5.1'!$B$3="x","x"," ")</f>
        <v>x</v>
      </c>
      <c r="C26" s="13" t="str">
        <f>IF('5.1'!$C$3="x","x"," ")</f>
        <v xml:space="preserve"> </v>
      </c>
      <c r="D26" s="13" t="str">
        <f>IF('5.1'!$D$3="x", "x", " ")</f>
        <v xml:space="preserve"> </v>
      </c>
      <c r="F26" s="28" t="s">
        <v>49</v>
      </c>
      <c r="G26" s="28"/>
      <c r="H26" s="28"/>
      <c r="I26" s="28"/>
      <c r="J26" s="28"/>
      <c r="K26" s="28"/>
      <c r="L26" s="28"/>
      <c r="M26" s="28"/>
      <c r="N26" s="28"/>
      <c r="O26" s="28"/>
      <c r="P26" s="28"/>
      <c r="Q26" s="28"/>
    </row>
    <row r="27" spans="2:17" s="10" customFormat="1" ht="22.15" customHeight="1" x14ac:dyDescent="0.25">
      <c r="B27" s="13" t="str">
        <f>IF('5.2'!$B$3="x","x"," ")</f>
        <v xml:space="preserve"> </v>
      </c>
      <c r="C27" s="13" t="str">
        <f>IF('5.2'!$C$3="x","x"," ")</f>
        <v xml:space="preserve"> </v>
      </c>
      <c r="D27" s="13" t="str">
        <f>IF('5.2'!$D$3="x", "x", " ")</f>
        <v>x</v>
      </c>
      <c r="F27" s="29" t="s">
        <v>50</v>
      </c>
      <c r="G27" s="29"/>
      <c r="H27" s="29"/>
      <c r="I27" s="29"/>
      <c r="J27" s="29"/>
      <c r="K27" s="29"/>
      <c r="L27" s="29"/>
      <c r="M27" s="29"/>
      <c r="N27" s="29"/>
      <c r="O27" s="29"/>
      <c r="P27" s="29"/>
      <c r="Q27" s="29"/>
    </row>
    <row r="28" spans="2:17" s="10" customFormat="1" ht="22.15" customHeight="1" x14ac:dyDescent="0.25">
      <c r="B28" s="13" t="str">
        <f>IF('5.3'!$B$3="x","x"," ")</f>
        <v xml:space="preserve"> </v>
      </c>
      <c r="C28" s="13" t="str">
        <f>IF('5.3'!$C$3="x","x"," ")</f>
        <v xml:space="preserve"> </v>
      </c>
      <c r="D28" s="13" t="str">
        <f>IF('5.3'!$D$3="x", "x", " ")</f>
        <v>x</v>
      </c>
      <c r="F28" s="30" t="s">
        <v>51</v>
      </c>
      <c r="G28" s="30"/>
      <c r="H28" s="30"/>
      <c r="I28" s="30"/>
      <c r="J28" s="30"/>
      <c r="K28" s="30"/>
      <c r="L28" s="30"/>
      <c r="M28" s="30"/>
      <c r="N28" s="30"/>
      <c r="O28" s="30"/>
      <c r="P28" s="30"/>
      <c r="Q28" s="30"/>
    </row>
    <row r="29" spans="2:17" s="10" customFormat="1" ht="22.15" customHeight="1" x14ac:dyDescent="0.25">
      <c r="B29" s="11"/>
      <c r="C29" s="12"/>
      <c r="D29" s="12"/>
      <c r="E29" s="26" t="s">
        <v>23</v>
      </c>
      <c r="F29" s="26"/>
      <c r="G29" s="26"/>
      <c r="H29" s="26"/>
      <c r="I29" s="26"/>
      <c r="J29" s="26"/>
      <c r="K29" s="26"/>
      <c r="L29" s="26"/>
      <c r="M29" s="26"/>
      <c r="N29" s="26"/>
      <c r="O29" s="26"/>
      <c r="P29" s="26"/>
      <c r="Q29" s="27"/>
    </row>
    <row r="30" spans="2:17" s="10" customFormat="1" ht="22.15" customHeight="1" x14ac:dyDescent="0.25">
      <c r="B30" s="13" t="str">
        <f>IF('6.1'!$B$3="x","x"," ")</f>
        <v>x</v>
      </c>
      <c r="C30" s="13" t="str">
        <f>IF('6.1'!$C$3="x","x"," ")</f>
        <v xml:space="preserve"> </v>
      </c>
      <c r="D30" s="13" t="str">
        <f>IF('6.1'!$D$3="x", "x", " ")</f>
        <v xml:space="preserve"> </v>
      </c>
      <c r="F30" s="28" t="s">
        <v>37</v>
      </c>
      <c r="G30" s="28"/>
      <c r="H30" s="28"/>
      <c r="I30" s="28"/>
      <c r="J30" s="28"/>
      <c r="K30" s="28"/>
      <c r="L30" s="28"/>
      <c r="M30" s="28"/>
      <c r="N30" s="28"/>
      <c r="O30" s="28"/>
      <c r="P30" s="28"/>
      <c r="Q30" s="28"/>
    </row>
    <row r="31" spans="2:17" s="10" customFormat="1" ht="22.15" customHeight="1" x14ac:dyDescent="0.25">
      <c r="B31" s="13" t="str">
        <f>IF('6.2'!$B$3="x","x"," ")</f>
        <v>x</v>
      </c>
      <c r="C31" s="13" t="str">
        <f>IF('6.2'!$C$3="x","x"," ")</f>
        <v xml:space="preserve"> </v>
      </c>
      <c r="D31" s="13" t="str">
        <f>IF('6.2'!$D$3="x", "x", " ")</f>
        <v xml:space="preserve"> </v>
      </c>
      <c r="F31" s="30" t="s">
        <v>38</v>
      </c>
      <c r="G31" s="30"/>
      <c r="H31" s="30"/>
      <c r="I31" s="30"/>
      <c r="J31" s="30"/>
      <c r="K31" s="30"/>
      <c r="L31" s="30"/>
      <c r="M31" s="30"/>
      <c r="N31" s="30"/>
      <c r="O31" s="30"/>
      <c r="P31" s="30"/>
      <c r="Q31" s="30"/>
    </row>
    <row r="32" spans="2:17" s="10" customFormat="1" ht="22.15" customHeight="1" x14ac:dyDescent="0.25">
      <c r="B32" s="11"/>
      <c r="C32" s="12"/>
      <c r="D32" s="12"/>
      <c r="E32" s="26" t="s">
        <v>24</v>
      </c>
      <c r="F32" s="26"/>
      <c r="G32" s="26"/>
      <c r="H32" s="26"/>
      <c r="I32" s="26"/>
      <c r="J32" s="26"/>
      <c r="K32" s="26"/>
      <c r="L32" s="26"/>
      <c r="M32" s="26"/>
      <c r="N32" s="26"/>
      <c r="O32" s="26"/>
      <c r="P32" s="26"/>
      <c r="Q32" s="27"/>
    </row>
    <row r="33" spans="2:17" s="10" customFormat="1" ht="22.15" customHeight="1" x14ac:dyDescent="0.25">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15" customHeight="1" x14ac:dyDescent="0.25">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15" customHeight="1" x14ac:dyDescent="0.25">
      <c r="B35" s="11"/>
      <c r="C35" s="12"/>
      <c r="D35" s="12"/>
      <c r="E35" s="25" t="s">
        <v>25</v>
      </c>
      <c r="F35" s="26"/>
      <c r="G35" s="26"/>
      <c r="H35" s="26"/>
      <c r="I35" s="26"/>
      <c r="J35" s="26"/>
      <c r="K35" s="26"/>
      <c r="L35" s="26"/>
      <c r="M35" s="26"/>
      <c r="N35" s="26"/>
      <c r="O35" s="26"/>
      <c r="P35" s="26"/>
      <c r="Q35" s="27"/>
    </row>
    <row r="36" spans="2:17" s="10" customFormat="1" ht="22.15" customHeight="1" x14ac:dyDescent="0.25">
      <c r="B36" s="13" t="str">
        <f>IF('8.1'!$B$3="x","x"," ")</f>
        <v>x</v>
      </c>
      <c r="C36" s="13" t="str">
        <f>IF('8.1'!$C$3="x","x"," ")</f>
        <v xml:space="preserve"> </v>
      </c>
      <c r="D36" s="13" t="str">
        <f>IF('8.1'!$D$3="x", "x", " ")</f>
        <v xml:space="preserve"> </v>
      </c>
      <c r="F36" s="28" t="s">
        <v>30</v>
      </c>
      <c r="G36" s="28"/>
      <c r="H36" s="28"/>
      <c r="I36" s="28"/>
      <c r="J36" s="28"/>
      <c r="K36" s="28"/>
      <c r="L36" s="28"/>
      <c r="M36" s="28"/>
      <c r="N36" s="28"/>
      <c r="O36" s="28"/>
      <c r="P36" s="28"/>
      <c r="Q36" s="28"/>
    </row>
    <row r="37" spans="2:17" s="10" customFormat="1" ht="22.15" customHeight="1" x14ac:dyDescent="0.25">
      <c r="B37" s="13" t="str">
        <f>IF('8.2'!$B$3="x","x"," ")</f>
        <v>x</v>
      </c>
      <c r="C37" s="13" t="str">
        <f>IF('8.2'!$C$3="x","x"," ")</f>
        <v xml:space="preserve"> </v>
      </c>
      <c r="D37" s="13" t="str">
        <f>IF('8.2'!$D$3="x", "x", " ")</f>
        <v xml:space="preserve"> </v>
      </c>
      <c r="F37" s="29" t="s">
        <v>31</v>
      </c>
      <c r="G37" s="29"/>
      <c r="H37" s="29"/>
      <c r="I37" s="29"/>
      <c r="J37" s="29"/>
      <c r="K37" s="29"/>
      <c r="L37" s="29"/>
      <c r="M37" s="29"/>
      <c r="N37" s="29"/>
      <c r="O37" s="29"/>
      <c r="P37" s="29"/>
      <c r="Q37" s="29"/>
    </row>
    <row r="38" spans="2:17" s="10" customFormat="1" ht="22.15" customHeight="1" x14ac:dyDescent="0.25">
      <c r="B38" s="13" t="str">
        <f>IF('8.3'!$B$3="x","x"," ")</f>
        <v>x</v>
      </c>
      <c r="C38" s="13" t="str">
        <f>IF('8.3'!$C$3="x","x"," ")</f>
        <v xml:space="preserve"> </v>
      </c>
      <c r="D38" s="13" t="str">
        <f>IF('8.3'!$D$3="x", "x", " ")</f>
        <v xml:space="preserve"> </v>
      </c>
      <c r="F38" s="29" t="s">
        <v>32</v>
      </c>
      <c r="G38" s="29"/>
      <c r="H38" s="29"/>
      <c r="I38" s="29"/>
      <c r="J38" s="29"/>
      <c r="K38" s="29"/>
      <c r="L38" s="29"/>
      <c r="M38" s="29"/>
      <c r="N38" s="29"/>
      <c r="O38" s="29"/>
      <c r="P38" s="29"/>
      <c r="Q38" s="29"/>
    </row>
    <row r="39" spans="2:17" s="10" customFormat="1" ht="22.15" customHeight="1" x14ac:dyDescent="0.25">
      <c r="B39" s="13" t="str">
        <f>IF('8.4'!$B$3="x","x"," ")</f>
        <v>x</v>
      </c>
      <c r="C39" s="13" t="str">
        <f>IF('8.4'!$C$3="x","x"," ")</f>
        <v xml:space="preserve"> </v>
      </c>
      <c r="D39" s="13" t="str">
        <f>IF('8.4'!$D$3="x", "x", " ")</f>
        <v xml:space="preserve"> </v>
      </c>
      <c r="F39" s="29" t="s">
        <v>33</v>
      </c>
      <c r="G39" s="29"/>
      <c r="H39" s="29"/>
      <c r="I39" s="29"/>
      <c r="J39" s="29"/>
      <c r="K39" s="29"/>
      <c r="L39" s="29"/>
      <c r="M39" s="29"/>
      <c r="N39" s="29"/>
      <c r="O39" s="29"/>
      <c r="P39" s="29"/>
      <c r="Q39" s="29"/>
    </row>
    <row r="40" spans="2:17" s="10" customFormat="1" ht="22.15" customHeight="1" x14ac:dyDescent="0.25">
      <c r="B40" s="13" t="str">
        <f>IF('8.5'!$B$3="x","x"," ")</f>
        <v>x</v>
      </c>
      <c r="C40" s="13" t="str">
        <f>IF('8.5'!$C$3="x","x"," ")</f>
        <v xml:space="preserve"> </v>
      </c>
      <c r="D40" s="13" t="str">
        <f>IF('8.5'!$D$3="x", "x", " ")</f>
        <v xml:space="preserve"> </v>
      </c>
      <c r="F40" s="30" t="s">
        <v>34</v>
      </c>
      <c r="G40" s="30"/>
      <c r="H40" s="30"/>
      <c r="I40" s="30"/>
      <c r="J40" s="30"/>
      <c r="K40" s="30"/>
      <c r="L40" s="30"/>
      <c r="M40" s="30"/>
      <c r="N40" s="30"/>
      <c r="O40" s="30"/>
      <c r="P40" s="30"/>
      <c r="Q40" s="30"/>
    </row>
    <row r="41" spans="2:17" s="10" customFormat="1" ht="22.15" customHeight="1" x14ac:dyDescent="0.25">
      <c r="B41" s="11"/>
      <c r="C41" s="12"/>
      <c r="D41" s="12"/>
      <c r="E41" s="25" t="s">
        <v>26</v>
      </c>
      <c r="F41" s="26"/>
      <c r="G41" s="26"/>
      <c r="H41" s="26"/>
      <c r="I41" s="26"/>
      <c r="J41" s="26"/>
      <c r="K41" s="26"/>
      <c r="L41" s="26"/>
      <c r="M41" s="26"/>
      <c r="N41" s="26"/>
      <c r="O41" s="26"/>
      <c r="P41" s="26"/>
      <c r="Q41" s="27"/>
    </row>
    <row r="42" spans="2:17" s="10" customFormat="1" ht="22.15" customHeight="1" x14ac:dyDescent="0.25">
      <c r="B42" s="13" t="str">
        <f>IF('9.1'!$B$3="x","x"," ")</f>
        <v xml:space="preserve"> </v>
      </c>
      <c r="C42" s="13" t="str">
        <f>IF('9.1'!$C$3="x","x"," ")</f>
        <v>x</v>
      </c>
      <c r="D42" s="13" t="str">
        <f>IF('9.1'!$D$3="x", "x", " ")</f>
        <v xml:space="preserve"> </v>
      </c>
      <c r="F42" s="35" t="s">
        <v>28</v>
      </c>
      <c r="G42" s="35"/>
      <c r="H42" s="35"/>
      <c r="I42" s="35"/>
      <c r="J42" s="35"/>
      <c r="K42" s="35"/>
      <c r="L42" s="35"/>
      <c r="M42" s="35"/>
      <c r="N42" s="35"/>
      <c r="O42" s="35"/>
      <c r="P42" s="35"/>
      <c r="Q42" s="35"/>
    </row>
    <row r="43" spans="2:17" s="10" customFormat="1" ht="22.15" customHeight="1" x14ac:dyDescent="0.25">
      <c r="B43" s="11"/>
      <c r="C43" s="12"/>
      <c r="D43" s="12"/>
      <c r="E43" s="25" t="s">
        <v>27</v>
      </c>
      <c r="F43" s="26"/>
      <c r="G43" s="26"/>
      <c r="H43" s="26"/>
      <c r="I43" s="26"/>
      <c r="J43" s="26"/>
      <c r="K43" s="26"/>
      <c r="L43" s="26"/>
      <c r="M43" s="26"/>
      <c r="N43" s="26"/>
      <c r="O43" s="26"/>
      <c r="P43" s="26"/>
      <c r="Q43" s="27"/>
    </row>
    <row r="44" spans="2:17" s="10" customFormat="1" ht="22.15" customHeight="1" x14ac:dyDescent="0.25">
      <c r="B44" s="13" t="str">
        <f>IF('10.1'!$B$3="x","x"," ")</f>
        <v>x</v>
      </c>
      <c r="C44" s="13" t="str">
        <f>IF('10.1'!$C$3="x","x"," ")</f>
        <v xml:space="preserve"> </v>
      </c>
      <c r="D44" s="13" t="str">
        <f>IF('10.1'!$D$3="x", "x", " ")</f>
        <v xml:space="preserve"> </v>
      </c>
      <c r="F44" s="28" t="s">
        <v>29</v>
      </c>
      <c r="G44" s="28"/>
      <c r="H44" s="28"/>
      <c r="I44" s="28"/>
      <c r="J44" s="28"/>
      <c r="K44" s="28"/>
      <c r="L44" s="28"/>
      <c r="M44" s="28"/>
      <c r="N44" s="28"/>
      <c r="O44" s="28"/>
      <c r="P44" s="28"/>
      <c r="Q44" s="28"/>
    </row>
    <row r="48" spans="2:17" ht="33.75" x14ac:dyDescent="0.5">
      <c r="F48" s="2" t="s">
        <v>8</v>
      </c>
    </row>
    <row r="49" spans="6:11" x14ac:dyDescent="0.25">
      <c r="F49" s="32" t="s">
        <v>14</v>
      </c>
      <c r="G49" s="32"/>
      <c r="H49">
        <f>COUNTIF(D12:D44,"x")</f>
        <v>4</v>
      </c>
    </row>
    <row r="50" spans="6:11" x14ac:dyDescent="0.25">
      <c r="F50" s="32" t="s">
        <v>15</v>
      </c>
      <c r="G50" s="32"/>
      <c r="H50">
        <v>24</v>
      </c>
    </row>
    <row r="51" spans="6:11" ht="31.5" x14ac:dyDescent="0.5">
      <c r="H51" s="3">
        <f>COUNTIF($B$12:$B$44,"x")/(H50-COUNTIF($D$12:$D$44,"x"))</f>
        <v>0.95</v>
      </c>
    </row>
    <row r="53" spans="6:11" x14ac:dyDescent="0.25">
      <c r="F53" t="s">
        <v>10</v>
      </c>
    </row>
    <row r="55" spans="6:11" x14ac:dyDescent="0.25">
      <c r="G55" s="24" t="s">
        <v>84</v>
      </c>
      <c r="H55" s="24"/>
      <c r="I55" s="24"/>
      <c r="J55" s="24"/>
      <c r="K55" s="24"/>
    </row>
    <row r="56" spans="6:11" x14ac:dyDescent="0.25">
      <c r="G56" s="24"/>
      <c r="H56" s="24"/>
      <c r="I56" s="24"/>
      <c r="J56" s="24"/>
      <c r="K56" s="24"/>
    </row>
    <row r="57" spans="6:11" x14ac:dyDescent="0.25">
      <c r="G57" s="24"/>
      <c r="H57" s="24"/>
      <c r="I57" s="24"/>
      <c r="J57" s="24"/>
      <c r="K57" s="24"/>
    </row>
    <row r="58" spans="6:11" x14ac:dyDescent="0.25">
      <c r="G58" s="24"/>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A6" workbookViewId="0">
      <selection activeCell="Q9" sqref="Q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election activeCell="J31" sqref="J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I20" sqref="I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8" sqref="O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50</v>
      </c>
      <c r="G3"/>
      <c r="H3"/>
      <c r="I3"/>
      <c r="J3"/>
      <c r="K3"/>
      <c r="L3"/>
      <c r="M3"/>
      <c r="N3"/>
      <c r="O3"/>
      <c r="P3"/>
      <c r="Q3"/>
      <c r="R3"/>
    </row>
    <row r="4" spans="1:18" ht="31.9"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31" sqref="J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51</v>
      </c>
      <c r="G3"/>
      <c r="H3"/>
      <c r="I3"/>
      <c r="J3"/>
      <c r="K3"/>
      <c r="L3"/>
      <c r="M3"/>
      <c r="N3"/>
      <c r="O3"/>
      <c r="P3"/>
      <c r="Q3"/>
      <c r="R3"/>
    </row>
    <row r="4" spans="1:18" ht="31.9"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H27" sqref="H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24" sqref="P2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2" sqref="P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O14" sqref="O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38" t="s">
        <v>83</v>
      </c>
      <c r="B1" s="38"/>
      <c r="C1" s="38"/>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4" t="s">
        <v>59</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7" t="s">
        <v>96</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N12" sqref="N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5" sqref="P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1" sqref="O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4" t="s">
        <v>79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N10" sqref="N1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4" t="s">
        <v>80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99</v>
      </c>
      <c r="D3" s="6"/>
      <c r="E3"/>
      <c r="F3" s="8" t="s">
        <v>28</v>
      </c>
      <c r="G3"/>
      <c r="H3"/>
      <c r="I3"/>
      <c r="J3"/>
      <c r="K3"/>
      <c r="L3"/>
      <c r="M3"/>
      <c r="N3"/>
      <c r="O3"/>
      <c r="P3"/>
      <c r="Q3"/>
      <c r="R3"/>
    </row>
    <row r="4" spans="1:18" x14ac:dyDescent="0.25">
      <c r="A4"/>
      <c r="B4" s="1"/>
      <c r="C4" s="1"/>
      <c r="D4" s="1"/>
      <c r="E4"/>
      <c r="F4" s="24" t="s">
        <v>81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24" t="s">
        <v>82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38" t="s">
        <v>83</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24" t="s">
        <v>60</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97</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Q13" sqref="Q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38" t="s">
        <v>83</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4" t="s">
        <v>61</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98</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G30" sqref="G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38" t="s">
        <v>83</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24" t="s">
        <v>62</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101</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Q12" sqref="Q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2" sqref="P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44</v>
      </c>
      <c r="G3"/>
      <c r="H3"/>
      <c r="I3"/>
      <c r="J3"/>
      <c r="K3"/>
      <c r="L3"/>
      <c r="M3"/>
      <c r="N3"/>
      <c r="O3"/>
      <c r="P3"/>
      <c r="Q3"/>
      <c r="R3"/>
    </row>
    <row r="4" spans="1:18" ht="31.9"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9" sqref="O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45</v>
      </c>
      <c r="G3"/>
      <c r="H3"/>
      <c r="I3"/>
      <c r="J3"/>
      <c r="K3"/>
      <c r="L3"/>
      <c r="M3"/>
      <c r="N3"/>
      <c r="O3"/>
      <c r="P3"/>
      <c r="Q3"/>
      <c r="R3"/>
    </row>
    <row r="4" spans="1:18" ht="31.9"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108</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A31" sqref="A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8" t="s">
        <v>83</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B28" s="41" t="s">
        <v>105</v>
      </c>
    </row>
  </sheetData>
  <sheetProtection selectLockedCells="1"/>
  <mergeCells count="3">
    <mergeCell ref="F4:N4"/>
    <mergeCell ref="J8:M27"/>
    <mergeCell ref="A1:C1"/>
  </mergeCells>
  <hyperlinks>
    <hyperlink ref="A1" location="Síntese!A1" display="voltar à página inicial" xr:uid="{00000000-0004-0000-0800-000000000000}"/>
    <hyperlink ref="B28" r:id="rId1" xr:uid="{B0ACBD29-512C-4C41-BE96-54A21350597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2023-11-20T16:52:16Z</dcterms:modified>
</cp:coreProperties>
</file>